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경영평가부(한혜임)\2018\경기지역본부\2020년\홍보\2020년 홍보\정보공개청구\"/>
    </mc:Choice>
  </mc:AlternateContent>
  <bookViews>
    <workbookView xWindow="360" yWindow="60" windowWidth="28035" windowHeight="12555"/>
  </bookViews>
  <sheets>
    <sheet name="작성양식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E42" i="1" l="1"/>
  <c r="F34" i="1"/>
  <c r="F30" i="1"/>
  <c r="F32" i="1"/>
  <c r="F42" i="1"/>
  <c r="F14" i="1"/>
  <c r="E28" i="1"/>
  <c r="F28" i="1"/>
  <c r="F40" i="1" l="1"/>
  <c r="E40" i="1"/>
  <c r="F36" i="1" l="1"/>
  <c r="E36" i="1"/>
  <c r="E34" i="1" l="1"/>
  <c r="E32" i="1" l="1"/>
  <c r="E30" i="1" l="1"/>
  <c r="F25" i="1" l="1"/>
  <c r="E25" i="1"/>
  <c r="F22" i="1" l="1"/>
  <c r="E22" i="1"/>
  <c r="F20" i="1" l="1"/>
  <c r="E20" i="1"/>
  <c r="F17" i="1" l="1"/>
  <c r="F43" i="1" s="1"/>
  <c r="E17" i="1"/>
  <c r="E14" i="1" l="1"/>
  <c r="E43" i="1" s="1"/>
</calcChain>
</file>

<file path=xl/sharedStrings.xml><?xml version="1.0" encoding="utf-8"?>
<sst xmlns="http://schemas.openxmlformats.org/spreadsheetml/2006/main" count="88" uniqueCount="72">
  <si>
    <t>1. 유형별 집행내역</t>
    <phoneticPr fontId="2" type="noConversion"/>
  </si>
  <si>
    <t>2. 세부집행내역</t>
    <phoneticPr fontId="2" type="noConversion"/>
  </si>
  <si>
    <t>월별</t>
    <phoneticPr fontId="2" type="noConversion"/>
  </si>
  <si>
    <t>금액</t>
    <phoneticPr fontId="2" type="noConversion"/>
  </si>
  <si>
    <t>비고</t>
    <phoneticPr fontId="2" type="noConversion"/>
  </si>
  <si>
    <t>건수</t>
    <phoneticPr fontId="2" type="noConversion"/>
  </si>
  <si>
    <t>유형별</t>
    <phoneticPr fontId="2" type="noConversion"/>
  </si>
  <si>
    <t>사용내역</t>
    <phoneticPr fontId="2" type="noConversion"/>
  </si>
  <si>
    <t>1월</t>
    <phoneticPr fontId="2" type="noConversion"/>
  </si>
  <si>
    <t>일자</t>
    <phoneticPr fontId="2" type="noConversion"/>
  </si>
  <si>
    <t>소계</t>
    <phoneticPr fontId="2" type="noConversion"/>
  </si>
  <si>
    <t>2월</t>
    <phoneticPr fontId="2" type="noConversion"/>
  </si>
  <si>
    <t>유형번호*</t>
    <phoneticPr fontId="2" type="noConversion"/>
  </si>
  <si>
    <t>소계</t>
    <phoneticPr fontId="2" type="noConversion"/>
  </si>
  <si>
    <t>(단위 : 원)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</si>
  <si>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</si>
  <si>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</si>
  <si>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</si>
  <si>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</si>
  <si>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</si>
  <si>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</si>
  <si>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</si>
  <si>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</si>
  <si>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</si>
  <si>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</si>
  <si>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합계</t>
    <phoneticPr fontId="2" type="noConversion"/>
  </si>
  <si>
    <t>*작성시 유의사항</t>
    <phoneticPr fontId="2" type="noConversion"/>
  </si>
  <si>
    <t>○ 파란색으로 기재된 부분만 부서에서 수정하여 작성</t>
    <phoneticPr fontId="2" type="noConversion"/>
  </si>
  <si>
    <t>○ 월별 누적금액을 작성하여 매월 5일 공문으로 제출하고 집행내역이 없는 경우도 "해당없음" 기재하여 필히 공문제출(예 : 3월 업무추진비 내역 작성시, 1,2,3월의 누적금액과 사용내역을 모두 기재)</t>
    <phoneticPr fontId="2" type="noConversion"/>
  </si>
  <si>
    <t>○ 2. 세부집행내역의 해당 월 이후의 셀은 모두 숨기기 후 제출(예 : 3월 업무추진비 내역 작성시, 4~12월 셀은 숨기기 후 제출)</t>
    <phoneticPr fontId="2" type="noConversion"/>
  </si>
  <si>
    <t>○ 추가 집행내역이 있을 시, 행을 추가하여 작성하시기 바랍니다.</t>
    <phoneticPr fontId="2" type="noConversion"/>
  </si>
  <si>
    <t xml:space="preserve">○ 2. 세부집행내역의 유형번호 작성 시, 1. 유형별 집행내역의 유형에 맞는 번호를 선택하여 작성 </t>
    <phoneticPr fontId="2" type="noConversion"/>
  </si>
  <si>
    <t>1.2</t>
    <phoneticPr fontId="2" type="noConversion"/>
  </si>
  <si>
    <t>1.11</t>
    <phoneticPr fontId="2" type="noConversion"/>
  </si>
  <si>
    <t xml:space="preserve"> 유관기관 간담회</t>
    <phoneticPr fontId="2" type="noConversion"/>
  </si>
  <si>
    <t>지방의회 업무설명회</t>
    <phoneticPr fontId="2" type="noConversion"/>
  </si>
  <si>
    <t>11.1</t>
    <phoneticPr fontId="2" type="noConversion"/>
  </si>
  <si>
    <t>국회 예산설명회</t>
    <phoneticPr fontId="2" type="noConversion"/>
  </si>
  <si>
    <t>2019년 경기지역본부장 업무추진비 사용내역(12월)</t>
    <phoneticPr fontId="2" type="noConversion"/>
  </si>
  <si>
    <t>주요정책 추진관련 회의, 행사</t>
  </si>
  <si>
    <t>유관기관 업무협의 및 간담회 등</t>
  </si>
  <si>
    <t>위문, 격려 직원 사기진작 등</t>
  </si>
  <si>
    <t>합계</t>
  </si>
  <si>
    <t>2.13</t>
  </si>
  <si>
    <t>신입사원 간담회</t>
  </si>
  <si>
    <t>2.20</t>
  </si>
  <si>
    <t xml:space="preserve"> 유관기관 간담회</t>
  </si>
  <si>
    <t>3.8</t>
  </si>
  <si>
    <t>국회 업무설명회</t>
  </si>
  <si>
    <t>3.22</t>
  </si>
  <si>
    <t>1분기 성과점검 회의</t>
  </si>
  <si>
    <t>4.3</t>
  </si>
  <si>
    <t>지역언론사 간담회</t>
  </si>
  <si>
    <t>5.16</t>
  </si>
  <si>
    <t>5.29</t>
  </si>
  <si>
    <t>농업인단체장 간담회</t>
  </si>
  <si>
    <t>6.24</t>
  </si>
  <si>
    <t>임금피크직원 간담회(1차)</t>
  </si>
  <si>
    <t>6.26</t>
  </si>
  <si>
    <t>임금피크직원 간담회(2차)</t>
  </si>
  <si>
    <t>7.23</t>
  </si>
  <si>
    <t>농업인단체 간담회</t>
  </si>
  <si>
    <t>8.20</t>
  </si>
  <si>
    <t>지방의회 업무설명회</t>
  </si>
  <si>
    <t>9.9</t>
  </si>
  <si>
    <t>10.22</t>
  </si>
  <si>
    <t>유관기관 간담회</t>
  </si>
  <si>
    <t>11.4</t>
  </si>
  <si>
    <t>농지은행 활성화방안 토론회</t>
  </si>
  <si>
    <t>12.31</t>
  </si>
  <si>
    <t>사업추진 점검회의</t>
  </si>
  <si>
    <t>11.25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</si>
</sst>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rgb="FF2D2D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4" fillId="2" borderId="1" xfId="1" applyFont="1" applyFill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4" fillId="0" borderId="1" xfId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2D2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3"/>
  <sheetViews>
    <sheetView tabSelected="1" zoomScale="85" zoomScaleNormal="85" workbookViewId="0">
      <selection activeCell="V15" sqref="V15"/>
    </sheetView>
  </sheetViews>
  <sheetFormatPr defaultRowHeight="16.5" x14ac:dyDescent="0.3"/>
  <cols>
    <col min="1" max="1" width="3.625" customWidth="1"/>
    <col min="2" max="2" width="8.75" customWidth="1"/>
    <col min="3" max="3" width="7.75" style="6" customWidth="1"/>
    <col min="4" max="4" width="9.25" style="2" customWidth="1"/>
    <col min="5" max="5" width="35.625" customWidth="1"/>
    <col min="6" max="6" width="12.875" style="8" customWidth="1"/>
    <col min="7" max="7" width="13.375" customWidth="1"/>
    <col min="9" max="9" width="0" hidden="1" customWidth="1"/>
  </cols>
  <sheetData>
    <row r="2" spans="2:20" ht="26.25" x14ac:dyDescent="0.3">
      <c r="B2" s="68" t="s">
        <v>38</v>
      </c>
      <c r="C2" s="68"/>
      <c r="D2" s="68"/>
      <c r="E2" s="68"/>
      <c r="F2" s="68"/>
      <c r="G2" s="68"/>
      <c r="I2" s="11" t="s">
        <v>26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0" x14ac:dyDescent="0.3">
      <c r="I3" s="11" t="s">
        <v>27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26.25" x14ac:dyDescent="0.3">
      <c r="B4" s="1" t="s">
        <v>0</v>
      </c>
      <c r="G4" s="67" t="s">
        <v>14</v>
      </c>
      <c r="I4" s="11" t="s">
        <v>28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ht="24" customHeight="1" x14ac:dyDescent="0.3">
      <c r="B5" s="4" t="s">
        <v>12</v>
      </c>
      <c r="C5" s="72" t="s">
        <v>6</v>
      </c>
      <c r="D5" s="72"/>
      <c r="E5" s="72"/>
      <c r="F5" s="9" t="s">
        <v>5</v>
      </c>
      <c r="G5" s="3" t="s">
        <v>3</v>
      </c>
      <c r="I5" s="11" t="s">
        <v>29</v>
      </c>
      <c r="R5" s="11"/>
      <c r="S5" s="11"/>
      <c r="T5" s="11"/>
    </row>
    <row r="6" spans="2:20" ht="24" customHeight="1" x14ac:dyDescent="0.3">
      <c r="B6" s="18">
        <v>1</v>
      </c>
      <c r="C6" s="73" t="s">
        <v>39</v>
      </c>
      <c r="D6" s="73"/>
      <c r="E6" s="73"/>
      <c r="F6" s="19">
        <v>3</v>
      </c>
      <c r="G6" s="19">
        <v>1040000</v>
      </c>
      <c r="I6" s="11" t="s">
        <v>31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24" customHeight="1" x14ac:dyDescent="0.3">
      <c r="B7" s="18">
        <v>2</v>
      </c>
      <c r="C7" s="73" t="s">
        <v>40</v>
      </c>
      <c r="D7" s="73"/>
      <c r="E7" s="73"/>
      <c r="F7" s="19">
        <v>13</v>
      </c>
      <c r="G7" s="19">
        <v>2814000</v>
      </c>
      <c r="I7" s="11" t="s">
        <v>30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0" ht="24" customHeight="1" x14ac:dyDescent="0.3">
      <c r="B8" s="18">
        <v>3</v>
      </c>
      <c r="C8" s="73" t="s">
        <v>41</v>
      </c>
      <c r="D8" s="73"/>
      <c r="E8" s="73"/>
      <c r="F8" s="19">
        <v>3</v>
      </c>
      <c r="G8" s="19">
        <v>783000</v>
      </c>
      <c r="Q8" s="11"/>
    </row>
    <row r="9" spans="2:20" ht="24" customHeight="1" x14ac:dyDescent="0.3">
      <c r="B9" s="70" t="s">
        <v>42</v>
      </c>
      <c r="C9" s="70"/>
      <c r="D9" s="70"/>
      <c r="E9" s="70"/>
      <c r="F9" s="20">
        <f>SUM(F6:F8)</f>
        <v>19</v>
      </c>
      <c r="G9" s="20">
        <f>SUM(G6:G8)</f>
        <v>4637000</v>
      </c>
    </row>
    <row r="10" spans="2:20" ht="27.75" customHeight="1" x14ac:dyDescent="0.3">
      <c r="B10" s="1" t="s">
        <v>1</v>
      </c>
      <c r="G10" s="67" t="s">
        <v>14</v>
      </c>
      <c r="M10" s="66"/>
    </row>
    <row r="11" spans="2:20" ht="24" customHeight="1" x14ac:dyDescent="0.3">
      <c r="B11" s="3" t="s">
        <v>2</v>
      </c>
      <c r="C11" s="7" t="s">
        <v>9</v>
      </c>
      <c r="D11" s="3" t="s">
        <v>12</v>
      </c>
      <c r="E11" s="3" t="s">
        <v>7</v>
      </c>
      <c r="F11" s="9" t="s">
        <v>3</v>
      </c>
      <c r="G11" s="3" t="s">
        <v>4</v>
      </c>
    </row>
    <row r="12" spans="2:20" ht="24" customHeight="1" x14ac:dyDescent="0.3">
      <c r="B12" s="69" t="s">
        <v>8</v>
      </c>
      <c r="C12" s="13" t="s">
        <v>32</v>
      </c>
      <c r="D12" s="14">
        <v>2</v>
      </c>
      <c r="E12" s="17" t="s">
        <v>35</v>
      </c>
      <c r="F12" s="15">
        <v>100000</v>
      </c>
      <c r="G12" s="16"/>
    </row>
    <row r="13" spans="2:20" ht="24" customHeight="1" x14ac:dyDescent="0.3">
      <c r="B13" s="69"/>
      <c r="C13" s="13" t="s">
        <v>33</v>
      </c>
      <c r="D13" s="14">
        <v>2</v>
      </c>
      <c r="E13" s="14" t="s">
        <v>34</v>
      </c>
      <c r="F13" s="15">
        <v>290000</v>
      </c>
      <c r="G13" s="16"/>
    </row>
    <row r="14" spans="2:20" ht="24" customHeight="1" x14ac:dyDescent="0.3">
      <c r="B14" s="69"/>
      <c r="C14" s="70" t="s">
        <v>10</v>
      </c>
      <c r="D14" s="70"/>
      <c r="E14" s="12">
        <f>COUNTA(E12:E13)</f>
        <v>2</v>
      </c>
      <c r="F14" s="10">
        <f>SUM(F12:F13)</f>
        <v>390000</v>
      </c>
      <c r="G14" s="5"/>
    </row>
    <row r="15" spans="2:20" ht="24" customHeight="1" x14ac:dyDescent="0.3">
      <c r="B15" s="69" t="s">
        <v>11</v>
      </c>
      <c r="C15" s="21" t="s">
        <v>43</v>
      </c>
      <c r="D15" s="22">
        <v>3</v>
      </c>
      <c r="E15" s="22" t="s">
        <v>44</v>
      </c>
      <c r="F15" s="23">
        <v>382000</v>
      </c>
      <c r="G15" s="16"/>
    </row>
    <row r="16" spans="2:20" ht="24" customHeight="1" x14ac:dyDescent="0.3">
      <c r="B16" s="69"/>
      <c r="C16" s="21" t="s">
        <v>45</v>
      </c>
      <c r="D16" s="22">
        <v>2</v>
      </c>
      <c r="E16" s="22" t="s">
        <v>46</v>
      </c>
      <c r="F16" s="23">
        <v>120000</v>
      </c>
      <c r="G16" s="16"/>
    </row>
    <row r="17" spans="2:7" ht="24" customHeight="1" x14ac:dyDescent="0.3">
      <c r="B17" s="69"/>
      <c r="C17" s="71" t="s">
        <v>13</v>
      </c>
      <c r="D17" s="71"/>
      <c r="E17" s="12">
        <f>COUNTA(E15:E16)</f>
        <v>2</v>
      </c>
      <c r="F17" s="10">
        <f>SUM(F15:F16)</f>
        <v>502000</v>
      </c>
      <c r="G17" s="5"/>
    </row>
    <row r="18" spans="2:7" ht="24" customHeight="1" x14ac:dyDescent="0.3">
      <c r="B18" s="76" t="s">
        <v>15</v>
      </c>
      <c r="C18" s="24" t="s">
        <v>47</v>
      </c>
      <c r="D18" s="25">
        <v>2</v>
      </c>
      <c r="E18" s="25" t="s">
        <v>48</v>
      </c>
      <c r="F18" s="26">
        <v>70000</v>
      </c>
      <c r="G18" s="16"/>
    </row>
    <row r="19" spans="2:7" ht="24" customHeight="1" x14ac:dyDescent="0.3">
      <c r="B19" s="78"/>
      <c r="C19" s="24" t="s">
        <v>49</v>
      </c>
      <c r="D19" s="25">
        <v>1</v>
      </c>
      <c r="E19" s="25" t="s">
        <v>50</v>
      </c>
      <c r="F19" s="26">
        <v>230000</v>
      </c>
      <c r="G19" s="16"/>
    </row>
    <row r="20" spans="2:7" s="11" customFormat="1" ht="24" customHeight="1" x14ac:dyDescent="0.3">
      <c r="B20" s="77"/>
      <c r="C20" s="74" t="s">
        <v>13</v>
      </c>
      <c r="D20" s="75"/>
      <c r="E20" s="12">
        <f>COUNTA(E18:E19)</f>
        <v>2</v>
      </c>
      <c r="F20" s="10">
        <f>SUM(F18:F19)</f>
        <v>300000</v>
      </c>
      <c r="G20" s="5"/>
    </row>
    <row r="21" spans="2:7" ht="24" customHeight="1" x14ac:dyDescent="0.3">
      <c r="B21" s="76" t="s">
        <v>16</v>
      </c>
      <c r="C21" s="27" t="s">
        <v>51</v>
      </c>
      <c r="D21" s="28">
        <v>2</v>
      </c>
      <c r="E21" s="28" t="s">
        <v>52</v>
      </c>
      <c r="F21" s="29">
        <v>260000</v>
      </c>
      <c r="G21" s="16"/>
    </row>
    <row r="22" spans="2:7" s="11" customFormat="1" ht="24" customHeight="1" x14ac:dyDescent="0.3">
      <c r="B22" s="77"/>
      <c r="C22" s="74" t="s">
        <v>13</v>
      </c>
      <c r="D22" s="75"/>
      <c r="E22" s="12">
        <f>COUNTA(E21:E21)</f>
        <v>1</v>
      </c>
      <c r="F22" s="10">
        <f>SUM(F21:F21)</f>
        <v>260000</v>
      </c>
      <c r="G22" s="5"/>
    </row>
    <row r="23" spans="2:7" ht="24" customHeight="1" x14ac:dyDescent="0.3">
      <c r="B23" s="76" t="s">
        <v>17</v>
      </c>
      <c r="C23" s="31" t="s">
        <v>53</v>
      </c>
      <c r="D23" s="32">
        <v>2</v>
      </c>
      <c r="E23" s="32" t="s">
        <v>48</v>
      </c>
      <c r="F23" s="33">
        <v>74000</v>
      </c>
      <c r="G23" s="16"/>
    </row>
    <row r="24" spans="2:7" ht="24" customHeight="1" x14ac:dyDescent="0.3">
      <c r="B24" s="78"/>
      <c r="C24" s="31" t="s">
        <v>54</v>
      </c>
      <c r="D24" s="32">
        <v>2</v>
      </c>
      <c r="E24" s="32" t="s">
        <v>55</v>
      </c>
      <c r="F24" s="33">
        <v>480000</v>
      </c>
      <c r="G24" s="16"/>
    </row>
    <row r="25" spans="2:7" s="11" customFormat="1" ht="24" customHeight="1" x14ac:dyDescent="0.3">
      <c r="B25" s="77"/>
      <c r="C25" s="74" t="s">
        <v>13</v>
      </c>
      <c r="D25" s="75"/>
      <c r="E25" s="12">
        <f>COUNTA(E23:E24)</f>
        <v>2</v>
      </c>
      <c r="F25" s="10">
        <f>SUM(F23:F24)</f>
        <v>554000</v>
      </c>
      <c r="G25" s="5"/>
    </row>
    <row r="26" spans="2:7" ht="24" customHeight="1" x14ac:dyDescent="0.3">
      <c r="B26" s="76" t="s">
        <v>18</v>
      </c>
      <c r="C26" s="35" t="s">
        <v>56</v>
      </c>
      <c r="D26" s="36">
        <v>3</v>
      </c>
      <c r="E26" s="36" t="s">
        <v>57</v>
      </c>
      <c r="F26" s="37">
        <v>177000</v>
      </c>
      <c r="G26" s="16"/>
    </row>
    <row r="27" spans="2:7" s="30" customFormat="1" ht="24" customHeight="1" x14ac:dyDescent="0.3">
      <c r="B27" s="78"/>
      <c r="C27" s="35" t="s">
        <v>58</v>
      </c>
      <c r="D27" s="36">
        <v>3</v>
      </c>
      <c r="E27" s="36" t="s">
        <v>59</v>
      </c>
      <c r="F27" s="37">
        <v>224000</v>
      </c>
      <c r="G27" s="16"/>
    </row>
    <row r="28" spans="2:7" s="11" customFormat="1" ht="24" customHeight="1" x14ac:dyDescent="0.3">
      <c r="B28" s="77"/>
      <c r="C28" s="74" t="s">
        <v>13</v>
      </c>
      <c r="D28" s="75"/>
      <c r="E28" s="12">
        <f>COUNTA(E26:E27)</f>
        <v>2</v>
      </c>
      <c r="F28" s="10">
        <f>SUM(F26:F27)</f>
        <v>401000</v>
      </c>
      <c r="G28" s="5"/>
    </row>
    <row r="29" spans="2:7" ht="24" customHeight="1" x14ac:dyDescent="0.3">
      <c r="B29" s="76" t="s">
        <v>19</v>
      </c>
      <c r="C29" s="38" t="s">
        <v>60</v>
      </c>
      <c r="D29" s="39">
        <v>2</v>
      </c>
      <c r="E29" s="39" t="s">
        <v>61</v>
      </c>
      <c r="F29" s="40">
        <v>129000</v>
      </c>
      <c r="G29" s="41"/>
    </row>
    <row r="30" spans="2:7" s="11" customFormat="1" ht="24" customHeight="1" x14ac:dyDescent="0.3">
      <c r="B30" s="77"/>
      <c r="C30" s="74" t="s">
        <v>13</v>
      </c>
      <c r="D30" s="75"/>
      <c r="E30" s="12">
        <f>COUNTA(E29:E29)</f>
        <v>1</v>
      </c>
      <c r="F30" s="10">
        <f>F29</f>
        <v>129000</v>
      </c>
      <c r="G30" s="5"/>
    </row>
    <row r="31" spans="2:7" ht="24" customHeight="1" x14ac:dyDescent="0.3">
      <c r="B31" s="76" t="s">
        <v>20</v>
      </c>
      <c r="C31" s="42" t="s">
        <v>62</v>
      </c>
      <c r="D31" s="43">
        <v>2</v>
      </c>
      <c r="E31" s="43" t="s">
        <v>63</v>
      </c>
      <c r="F31" s="44">
        <v>178000</v>
      </c>
      <c r="G31" s="45"/>
    </row>
    <row r="32" spans="2:7" s="11" customFormat="1" ht="24" customHeight="1" x14ac:dyDescent="0.3">
      <c r="B32" s="77"/>
      <c r="C32" s="74" t="s">
        <v>13</v>
      </c>
      <c r="D32" s="75"/>
      <c r="E32" s="12">
        <f>COUNTA(E31:E31)</f>
        <v>1</v>
      </c>
      <c r="F32" s="10">
        <f>F31</f>
        <v>178000</v>
      </c>
      <c r="G32" s="5"/>
    </row>
    <row r="33" spans="2:7" ht="24" customHeight="1" x14ac:dyDescent="0.3">
      <c r="B33" s="76" t="s">
        <v>21</v>
      </c>
      <c r="C33" s="46" t="s">
        <v>64</v>
      </c>
      <c r="D33" s="47">
        <v>2</v>
      </c>
      <c r="E33" s="47" t="s">
        <v>52</v>
      </c>
      <c r="F33" s="48">
        <v>275000</v>
      </c>
      <c r="G33" s="49"/>
    </row>
    <row r="34" spans="2:7" s="11" customFormat="1" ht="24" customHeight="1" x14ac:dyDescent="0.3">
      <c r="B34" s="77"/>
      <c r="C34" s="74" t="s">
        <v>13</v>
      </c>
      <c r="D34" s="75"/>
      <c r="E34" s="12">
        <f>COUNTA(E33:E33)</f>
        <v>1</v>
      </c>
      <c r="F34" s="10">
        <f>F33</f>
        <v>275000</v>
      </c>
      <c r="G34" s="5"/>
    </row>
    <row r="35" spans="2:7" ht="24" customHeight="1" x14ac:dyDescent="0.3">
      <c r="B35" s="76" t="s">
        <v>22</v>
      </c>
      <c r="C35" s="51" t="s">
        <v>65</v>
      </c>
      <c r="D35" s="52">
        <v>2</v>
      </c>
      <c r="E35" s="52" t="s">
        <v>66</v>
      </c>
      <c r="F35" s="53">
        <v>200000</v>
      </c>
      <c r="G35" s="54"/>
    </row>
    <row r="36" spans="2:7" s="11" customFormat="1" ht="24" customHeight="1" x14ac:dyDescent="0.3">
      <c r="B36" s="77"/>
      <c r="C36" s="74" t="s">
        <v>13</v>
      </c>
      <c r="D36" s="75"/>
      <c r="E36" s="12">
        <f>COUNTA(E35:E35)</f>
        <v>1</v>
      </c>
      <c r="F36" s="10">
        <f>SUM(F35:F35)</f>
        <v>200000</v>
      </c>
      <c r="G36" s="5"/>
    </row>
    <row r="37" spans="2:7" ht="24" customHeight="1" x14ac:dyDescent="0.3">
      <c r="B37" s="76" t="s">
        <v>23</v>
      </c>
      <c r="C37" s="13" t="s">
        <v>36</v>
      </c>
      <c r="D37" s="14">
        <v>2</v>
      </c>
      <c r="E37" s="14" t="s">
        <v>37</v>
      </c>
      <c r="F37" s="15">
        <v>255000</v>
      </c>
      <c r="G37" s="16"/>
    </row>
    <row r="38" spans="2:7" s="50" customFormat="1" ht="24" customHeight="1" x14ac:dyDescent="0.3">
      <c r="B38" s="78"/>
      <c r="C38" s="55" t="s">
        <v>67</v>
      </c>
      <c r="D38" s="56">
        <v>1</v>
      </c>
      <c r="E38" s="56" t="s">
        <v>68</v>
      </c>
      <c r="F38" s="57">
        <v>375000</v>
      </c>
      <c r="G38" s="58"/>
    </row>
    <row r="39" spans="2:7" ht="24" customHeight="1" x14ac:dyDescent="0.3">
      <c r="B39" s="78"/>
      <c r="C39" s="63" t="s">
        <v>71</v>
      </c>
      <c r="D39" s="64">
        <v>1</v>
      </c>
      <c r="E39" s="64" t="s">
        <v>70</v>
      </c>
      <c r="F39" s="65">
        <v>435000</v>
      </c>
      <c r="G39" s="16"/>
    </row>
    <row r="40" spans="2:7" s="11" customFormat="1" ht="24" customHeight="1" x14ac:dyDescent="0.3">
      <c r="B40" s="77"/>
      <c r="C40" s="74" t="s">
        <v>13</v>
      </c>
      <c r="D40" s="75"/>
      <c r="E40" s="12">
        <f>COUNTA(E37:E39)</f>
        <v>3</v>
      </c>
      <c r="F40" s="10">
        <f>SUM(F37:F39)</f>
        <v>1065000</v>
      </c>
      <c r="G40" s="5"/>
    </row>
    <row r="41" spans="2:7" ht="24" customHeight="1" x14ac:dyDescent="0.3">
      <c r="B41" s="76" t="s">
        <v>24</v>
      </c>
      <c r="C41" s="59" t="s">
        <v>69</v>
      </c>
      <c r="D41" s="60">
        <v>2</v>
      </c>
      <c r="E41" s="60" t="s">
        <v>61</v>
      </c>
      <c r="F41" s="61">
        <v>383000</v>
      </c>
      <c r="G41" s="62"/>
    </row>
    <row r="42" spans="2:7" s="11" customFormat="1" ht="24" customHeight="1" x14ac:dyDescent="0.3">
      <c r="B42" s="77"/>
      <c r="C42" s="74" t="s">
        <v>13</v>
      </c>
      <c r="D42" s="75"/>
      <c r="E42" s="12">
        <f>COUNTA(E41)</f>
        <v>1</v>
      </c>
      <c r="F42" s="10">
        <f>F41</f>
        <v>383000</v>
      </c>
      <c r="G42" s="5"/>
    </row>
    <row r="43" spans="2:7" s="11" customFormat="1" ht="24" customHeight="1" x14ac:dyDescent="0.3">
      <c r="B43" s="70" t="s">
        <v>25</v>
      </c>
      <c r="C43" s="70"/>
      <c r="D43" s="70"/>
      <c r="E43" s="34">
        <f>E14+E17+E20+E22+E25+E28+E30+E32+E34+E36+E40+E42</f>
        <v>19</v>
      </c>
      <c r="F43" s="10">
        <f>F14+F17+F20+F22+F25+F28+F30+F32+F34+F36+F40+F42</f>
        <v>4637000</v>
      </c>
      <c r="G43" s="12"/>
    </row>
  </sheetData>
  <mergeCells count="31">
    <mergeCell ref="B41:B42"/>
    <mergeCell ref="C42:D42"/>
    <mergeCell ref="B43:D43"/>
    <mergeCell ref="C25:D25"/>
    <mergeCell ref="B23:B25"/>
    <mergeCell ref="B35:B36"/>
    <mergeCell ref="C36:D36"/>
    <mergeCell ref="B37:B40"/>
    <mergeCell ref="C40:D40"/>
    <mergeCell ref="C22:D22"/>
    <mergeCell ref="B21:B22"/>
    <mergeCell ref="C20:D20"/>
    <mergeCell ref="B18:B20"/>
    <mergeCell ref="B33:B34"/>
    <mergeCell ref="C34:D34"/>
    <mergeCell ref="B26:B28"/>
    <mergeCell ref="B29:B30"/>
    <mergeCell ref="C28:D28"/>
    <mergeCell ref="C30:D30"/>
    <mergeCell ref="B31:B32"/>
    <mergeCell ref="C32:D32"/>
    <mergeCell ref="B2:G2"/>
    <mergeCell ref="B12:B14"/>
    <mergeCell ref="C14:D14"/>
    <mergeCell ref="B15:B17"/>
    <mergeCell ref="C17:D17"/>
    <mergeCell ref="C5:E5"/>
    <mergeCell ref="C6:E6"/>
    <mergeCell ref="C7:E7"/>
    <mergeCell ref="C8:E8"/>
    <mergeCell ref="B9:E9"/>
  </mergeCells>
  <phoneticPr fontId="2" type="noConversion"/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작성양식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ekr</cp:lastModifiedBy>
  <cp:lastPrinted>2019-11-05T07:54:57Z</cp:lastPrinted>
  <dcterms:created xsi:type="dcterms:W3CDTF">2018-02-08T00:27:59Z</dcterms:created>
  <dcterms:modified xsi:type="dcterms:W3CDTF">2020-10-14T06:18:32Z</dcterms:modified>
</cp:coreProperties>
</file>